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66925"/>
  <xr:revisionPtr revIDLastSave="0" documentId="13_ncr:1_{D616A777-8478-41EB-A48A-4BD0B4FEC8C0}" xr6:coauthVersionLast="47" xr6:coauthVersionMax="47" xr10:uidLastSave="{00000000-0000-0000-0000-000000000000}"/>
  <bookViews>
    <workbookView xWindow="-120" yWindow="-120" windowWidth="20730" windowHeight="11160" xr2:uid="{50723EA2-3674-4769-AC47-44FB863027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9" i="1" l="1"/>
  <c r="L98" i="1"/>
  <c r="J95" i="1"/>
  <c r="J51" i="1"/>
  <c r="J49" i="1"/>
  <c r="J46" i="1"/>
</calcChain>
</file>

<file path=xl/sharedStrings.xml><?xml version="1.0" encoding="utf-8"?>
<sst xmlns="http://schemas.openxmlformats.org/spreadsheetml/2006/main" count="78" uniqueCount="46">
  <si>
    <t>Angle</t>
  </si>
  <si>
    <t>Distance</t>
  </si>
  <si>
    <t>The data is linear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</si>
  <si>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</si>
  <si>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</si>
  <si>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</si>
  <si>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</si>
  <si>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</si>
  <si>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</si>
  <si>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</si>
  <si>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</si>
  <si>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</si>
  <si>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</si>
  <si>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</si>
  <si>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</si>
  <si>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</si>
  <si>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</si>
  <si>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</si>
  <si>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</si>
  <si>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</si>
  <si>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</si>
  <si>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</si>
  <si>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</si>
  <si>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</si>
  <si>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</si>
  <si>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</si>
  <si>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</si>
  <si>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A linear regression model is appropriate to represent the data.</t>
  </si>
  <si>
    <t>Distance(feet)=169.5137 +1.55 Angle</t>
  </si>
  <si>
    <t>At 55 degrees</t>
  </si>
  <si>
    <t>residual = actual- predicted</t>
  </si>
  <si>
    <t>predicted</t>
  </si>
  <si>
    <t>actual</t>
  </si>
  <si>
    <t>residual</t>
  </si>
  <si>
    <t>feet</t>
  </si>
  <si>
    <t>Question One</t>
  </si>
  <si>
    <t>Question Two</t>
  </si>
  <si>
    <t>Time(min)</t>
  </si>
  <si>
    <t>Temperature</t>
  </si>
  <si>
    <t>a</t>
  </si>
  <si>
    <t>3. A linear regression model is appropriate</t>
  </si>
  <si>
    <t>Equation for the regression</t>
  </si>
  <si>
    <t>Temperature = 168.861 -1.564 Time</t>
  </si>
  <si>
    <t>Temperature at 20 minutes</t>
  </si>
  <si>
    <t>at 15 minutes</t>
  </si>
  <si>
    <t>actual 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</si>
</sst>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Sheet1!$D$2</c:f>
              <c:strCache>
                <c:ptCount val="1"/>
                <c:pt idx="0">
                  <c:v>Distance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3578958880139983E-2"/>
                  <c:y val="0.1569907407407407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Sheet1!$C$3:$C$15</c:f>
              <c:numCache>
                <c:formatCode>General</c:formatCode>
                <c:ptCount val="13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24</c:v>
                </c:pt>
                <c:pt idx="4">
                  <c:v>30</c:v>
                </c:pt>
                <c:pt idx="5">
                  <c:v>34</c:v>
                </c:pt>
                <c:pt idx="6">
                  <c:v>40</c:v>
                </c:pt>
                <c:pt idx="7">
                  <c:v>45</c:v>
                </c:pt>
                <c:pt idx="8">
                  <c:v>48</c:v>
                </c:pt>
                <c:pt idx="9">
                  <c:v>50</c:v>
                </c:pt>
                <c:pt idx="10">
                  <c:v>58</c:v>
                </c:pt>
                <c:pt idx="11">
                  <c:v>60</c:v>
                </c:pt>
                <c:pt idx="12">
                  <c:v>64</c:v>
                </c:pt>
              </c:numCache>
            </c:numRef>
          </c:xVal>
          <c:yVal>
            <c:numRef>
              <c:f>Sheet1!$D$3:$D$15</c:f>
              <c:numCache>
                <c:formatCode>General</c:formatCode>
                <c:ptCount val="13"/>
                <c:pt idx="0">
                  <c:v>115.6</c:v>
                </c:pt>
                <c:pt idx="1">
                  <c:v>157.19999999999999</c:v>
                </c:pt>
                <c:pt idx="2">
                  <c:v>189.2</c:v>
                </c:pt>
                <c:pt idx="3">
                  <c:v>220.8</c:v>
                </c:pt>
                <c:pt idx="4">
                  <c:v>253.8</c:v>
                </c:pt>
                <c:pt idx="5">
                  <c:v>269.2</c:v>
                </c:pt>
                <c:pt idx="6">
                  <c:v>284.8</c:v>
                </c:pt>
                <c:pt idx="7">
                  <c:v>285</c:v>
                </c:pt>
                <c:pt idx="8">
                  <c:v>277.39999999999998</c:v>
                </c:pt>
                <c:pt idx="9">
                  <c:v>269.2</c:v>
                </c:pt>
                <c:pt idx="10">
                  <c:v>244.2</c:v>
                </c:pt>
                <c:pt idx="11">
                  <c:v>231.4</c:v>
                </c:pt>
                <c:pt idx="12">
                  <c:v>180.4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B9-47C0-92C8-9A79B5342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289016"/>
        <c:axId val="454005688"/>
      </c:scatterChart>
      <c:valAx>
        <c:axId val="358289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Angle (degrees)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005688"/>
        <c:crosses val="autoZero"/>
        <c:crossBetween val="midCat"/>
      </c:valAx>
      <c:valAx>
        <c:axId val="454005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Distance(feet)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2890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Sheet1!$D$54</c:f>
              <c:strCache>
                <c:ptCount val="1"/>
                <c:pt idx="0">
                  <c:v>Temperature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3.324628171478565E-2"/>
                  <c:y val="0.1290296004666083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Sheet1!$C$55:$C$69</c:f>
              <c:numCache>
                <c:formatCode>General</c:formatCode>
                <c:ptCount val="15"/>
                <c:pt idx="0">
                  <c:v>0</c:v>
                </c:pt>
                <c:pt idx="1">
                  <c:v>5</c:v>
                </c:pt>
                <c:pt idx="2">
                  <c:v>8</c:v>
                </c:pt>
                <c:pt idx="3">
                  <c:v>11</c:v>
                </c:pt>
                <c:pt idx="4">
                  <c:v>15</c:v>
                </c:pt>
                <c:pt idx="5">
                  <c:v>18</c:v>
                </c:pt>
                <c:pt idx="6">
                  <c:v>22</c:v>
                </c:pt>
                <c:pt idx="7">
                  <c:v>25</c:v>
                </c:pt>
                <c:pt idx="8">
                  <c:v>30</c:v>
                </c:pt>
                <c:pt idx="9">
                  <c:v>34</c:v>
                </c:pt>
                <c:pt idx="10">
                  <c:v>38</c:v>
                </c:pt>
                <c:pt idx="11">
                  <c:v>42</c:v>
                </c:pt>
                <c:pt idx="12">
                  <c:v>45</c:v>
                </c:pt>
                <c:pt idx="13">
                  <c:v>50</c:v>
                </c:pt>
              </c:numCache>
            </c:numRef>
          </c:xVal>
          <c:yVal>
            <c:numRef>
              <c:f>Sheet1!$D$55:$D$69</c:f>
              <c:numCache>
                <c:formatCode>General</c:formatCode>
                <c:ptCount val="15"/>
                <c:pt idx="0">
                  <c:v>179.5</c:v>
                </c:pt>
                <c:pt idx="1">
                  <c:v>168.7</c:v>
                </c:pt>
                <c:pt idx="2">
                  <c:v>158.1</c:v>
                </c:pt>
                <c:pt idx="3">
                  <c:v>149.19999999999999</c:v>
                </c:pt>
                <c:pt idx="4">
                  <c:v>141.69999999999999</c:v>
                </c:pt>
                <c:pt idx="5">
                  <c:v>134.6</c:v>
                </c:pt>
                <c:pt idx="6">
                  <c:v>125.4</c:v>
                </c:pt>
                <c:pt idx="7">
                  <c:v>123.5</c:v>
                </c:pt>
                <c:pt idx="8">
                  <c:v>116.3</c:v>
                </c:pt>
                <c:pt idx="9">
                  <c:v>113.2</c:v>
                </c:pt>
                <c:pt idx="10">
                  <c:v>109.1</c:v>
                </c:pt>
                <c:pt idx="11">
                  <c:v>105.7</c:v>
                </c:pt>
                <c:pt idx="12">
                  <c:v>102.2</c:v>
                </c:pt>
                <c:pt idx="13">
                  <c:v>100.5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14-4737-BD11-983DFB63A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605560"/>
        <c:axId val="461604248"/>
      </c:scatterChart>
      <c:valAx>
        <c:axId val="4616055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604248"/>
        <c:crosses val="autoZero"/>
        <c:crossBetween val="midCat"/>
      </c:valAx>
      <c:valAx>
        <c:axId val="461604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6055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3</xdr:row>
      <xdr:rowOff>14287</xdr:rowOff>
    </xdr:from>
    <xdr:to>
      <xdr:col>14</xdr:col>
      <xdr:colOff>28575</xdr:colOff>
      <xdr:row>17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029930-AAEC-4B25-8627-F6097D260F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66675</xdr:colOff>
      <xdr:row>52</xdr:row>
      <xdr:rowOff>14287</xdr:rowOff>
    </xdr:from>
    <xdr:to>
      <xdr:col>13</xdr:col>
      <xdr:colOff>371475</xdr:colOff>
      <xdr:row>66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28D73F-E0D8-4E20-A4DC-9F302065E4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AFDB2-8311-43D4-B311-0AABB4AFACA6}">
  <dimension ref="B1:P99"/>
  <sheetViews>
    <sheetView tabSelected="1" workbookViewId="0">
      <selection activeCell="N99" sqref="N99"/>
    </sheetView>
  </sheetViews>
  <sheetFormatPr defaultRowHeight="15" x14ac:dyDescent="0.25"/>
  <cols>
    <col min="3" max="3" width="10.28515625" customWidth="1"/>
    <col min="4" max="4" width="12" customWidth="1"/>
  </cols>
  <sheetData>
    <row r="1" spans="2:6" x14ac:dyDescent="0.25">
      <c r="B1" t="s">
        <v>35</v>
      </c>
    </row>
    <row r="2" spans="2:6" x14ac:dyDescent="0.25">
      <c r="C2" t="s">
        <v>0</v>
      </c>
      <c r="D2" t="s">
        <v>1</v>
      </c>
    </row>
    <row r="3" spans="2:6" x14ac:dyDescent="0.25">
      <c r="C3">
        <v>10</v>
      </c>
      <c r="D3">
        <v>115.6</v>
      </c>
    </row>
    <row r="4" spans="2:6" x14ac:dyDescent="0.25">
      <c r="C4">
        <v>15</v>
      </c>
      <c r="D4">
        <v>157.19999999999999</v>
      </c>
    </row>
    <row r="5" spans="2:6" x14ac:dyDescent="0.25">
      <c r="C5">
        <v>20</v>
      </c>
      <c r="D5">
        <v>189.2</v>
      </c>
      <c r="F5">
        <v>1</v>
      </c>
    </row>
    <row r="6" spans="2:6" x14ac:dyDescent="0.25">
      <c r="C6">
        <v>24</v>
      </c>
      <c r="D6">
        <v>220.8</v>
      </c>
    </row>
    <row r="7" spans="2:6" x14ac:dyDescent="0.25">
      <c r="C7">
        <v>30</v>
      </c>
      <c r="D7">
        <v>253.8</v>
      </c>
    </row>
    <row r="8" spans="2:6" x14ac:dyDescent="0.25">
      <c r="C8">
        <v>34</v>
      </c>
      <c r="D8">
        <v>269.2</v>
      </c>
    </row>
    <row r="9" spans="2:6" x14ac:dyDescent="0.25">
      <c r="C9">
        <v>40</v>
      </c>
      <c r="D9">
        <v>284.8</v>
      </c>
    </row>
    <row r="10" spans="2:6" x14ac:dyDescent="0.25">
      <c r="C10">
        <v>45</v>
      </c>
      <c r="D10">
        <v>285</v>
      </c>
    </row>
    <row r="11" spans="2:6" x14ac:dyDescent="0.25">
      <c r="C11">
        <v>48</v>
      </c>
      <c r="D11">
        <v>277.39999999999998</v>
      </c>
    </row>
    <row r="12" spans="2:6" x14ac:dyDescent="0.25">
      <c r="C12">
        <v>50</v>
      </c>
      <c r="D12">
        <v>269.2</v>
      </c>
    </row>
    <row r="13" spans="2:6" x14ac:dyDescent="0.25">
      <c r="C13">
        <v>58</v>
      </c>
      <c r="D13">
        <v>244.2</v>
      </c>
    </row>
    <row r="14" spans="2:6" x14ac:dyDescent="0.25">
      <c r="C14">
        <v>60</v>
      </c>
      <c r="D14">
        <v>231.4</v>
      </c>
    </row>
    <row r="15" spans="2:6" x14ac:dyDescent="0.25">
      <c r="C15">
        <v>64</v>
      </c>
      <c r="D15">
        <v>180.4</v>
      </c>
    </row>
    <row r="20" spans="7:9" x14ac:dyDescent="0.25">
      <c r="G20">
        <v>2</v>
      </c>
      <c r="H20" t="s">
        <v>2</v>
      </c>
    </row>
    <row r="23" spans="7:9" x14ac:dyDescent="0.25">
      <c r="H23" t="s">
        <v>3</v>
      </c>
    </row>
    <row r="24" spans="7:9" ht="15.75" thickBot="1" x14ac:dyDescent="0.3"/>
    <row r="25" spans="7:9" x14ac:dyDescent="0.25">
      <c r="H25" s="4" t="s">
        <v>4</v>
      </c>
      <c r="I25" s="4"/>
    </row>
    <row r="26" spans="7:9" x14ac:dyDescent="0.25">
      <c r="H26" s="1" t="s">
        <v>5</v>
      </c>
      <c r="I26" s="1">
        <v>0.51252350989071982</v>
      </c>
    </row>
    <row r="27" spans="7:9" x14ac:dyDescent="0.25">
      <c r="H27" s="1" t="s">
        <v>6</v>
      </c>
      <c r="I27" s="1">
        <v>0.26268034819070274</v>
      </c>
    </row>
    <row r="28" spans="7:9" x14ac:dyDescent="0.25">
      <c r="H28" s="1" t="s">
        <v>7</v>
      </c>
      <c r="I28" s="1">
        <v>0.19565128893531208</v>
      </c>
    </row>
    <row r="29" spans="7:9" x14ac:dyDescent="0.25">
      <c r="H29" s="1" t="s">
        <v>8</v>
      </c>
      <c r="I29" s="1">
        <v>48.23048592219682</v>
      </c>
    </row>
    <row r="30" spans="7:9" ht="15.75" thickBot="1" x14ac:dyDescent="0.3">
      <c r="H30" s="2" t="s">
        <v>9</v>
      </c>
      <c r="I30" s="2">
        <v>13</v>
      </c>
    </row>
    <row r="32" spans="7:9" ht="15.75" thickBot="1" x14ac:dyDescent="0.3">
      <c r="H32" t="s">
        <v>10</v>
      </c>
    </row>
    <row r="33" spans="7:16" x14ac:dyDescent="0.25">
      <c r="H33" s="3"/>
      <c r="I33" s="3" t="s">
        <v>15</v>
      </c>
      <c r="J33" s="3" t="s">
        <v>16</v>
      </c>
      <c r="K33" s="3" t="s">
        <v>17</v>
      </c>
      <c r="L33" s="3" t="s">
        <v>18</v>
      </c>
      <c r="M33" s="3" t="s">
        <v>19</v>
      </c>
    </row>
    <row r="34" spans="7:16" x14ac:dyDescent="0.25">
      <c r="H34" s="1" t="s">
        <v>11</v>
      </c>
      <c r="I34" s="1">
        <v>1</v>
      </c>
      <c r="J34" s="1">
        <v>9116.0717355657507</v>
      </c>
      <c r="K34" s="1">
        <v>9116.0717355657507</v>
      </c>
      <c r="L34" s="1">
        <v>3.9189025045070616</v>
      </c>
      <c r="M34" s="1">
        <v>7.331668238914231E-2</v>
      </c>
    </row>
    <row r="35" spans="7:16" x14ac:dyDescent="0.25">
      <c r="H35" s="1" t="s">
        <v>12</v>
      </c>
      <c r="I35" s="1">
        <v>11</v>
      </c>
      <c r="J35" s="1">
        <v>25587.977495203482</v>
      </c>
      <c r="K35" s="1">
        <v>2326.1797722912256</v>
      </c>
      <c r="L35" s="1"/>
      <c r="M35" s="1"/>
    </row>
    <row r="36" spans="7:16" ht="15.75" thickBot="1" x14ac:dyDescent="0.3">
      <c r="H36" s="2" t="s">
        <v>13</v>
      </c>
      <c r="I36" s="2">
        <v>12</v>
      </c>
      <c r="J36" s="2">
        <v>34704.049230769233</v>
      </c>
      <c r="K36" s="2"/>
      <c r="L36" s="2"/>
      <c r="M36" s="2"/>
    </row>
    <row r="37" spans="7:16" ht="15.75" thickBot="1" x14ac:dyDescent="0.3"/>
    <row r="38" spans="7:16" x14ac:dyDescent="0.25">
      <c r="H38" s="3"/>
      <c r="I38" s="3" t="s">
        <v>20</v>
      </c>
      <c r="J38" s="3" t="s">
        <v>8</v>
      </c>
      <c r="K38" s="3" t="s">
        <v>21</v>
      </c>
      <c r="L38" s="3" t="s">
        <v>22</v>
      </c>
      <c r="M38" s="3" t="s">
        <v>23</v>
      </c>
      <c r="N38" s="3" t="s">
        <v>24</v>
      </c>
      <c r="O38" s="3" t="s">
        <v>25</v>
      </c>
      <c r="P38" s="3" t="s">
        <v>26</v>
      </c>
    </row>
    <row r="39" spans="7:16" x14ac:dyDescent="0.25">
      <c r="H39" s="1" t="s">
        <v>14</v>
      </c>
      <c r="I39" s="1">
        <v>169.51373637588276</v>
      </c>
      <c r="J39" s="1">
        <v>32.934818524669524</v>
      </c>
      <c r="K39" s="1">
        <v>5.1469461187074721</v>
      </c>
      <c r="L39" s="1">
        <v>3.1975903047266717E-4</v>
      </c>
      <c r="M39" s="1">
        <v>97.02468955277395</v>
      </c>
      <c r="N39" s="1">
        <v>242.00278319899155</v>
      </c>
      <c r="O39" s="1">
        <v>97.02468955277395</v>
      </c>
      <c r="P39" s="1">
        <v>242.00278319899155</v>
      </c>
    </row>
    <row r="40" spans="7:16" ht="15.75" thickBot="1" x14ac:dyDescent="0.3">
      <c r="H40" s="2" t="s">
        <v>0</v>
      </c>
      <c r="I40" s="2">
        <v>1.5552639098665142</v>
      </c>
      <c r="J40" s="2">
        <v>0.78563688439108237</v>
      </c>
      <c r="K40" s="2">
        <v>1.9796218084540937</v>
      </c>
      <c r="L40" s="2">
        <v>7.331668238914256E-2</v>
      </c>
      <c r="M40" s="2">
        <v>-0.17391121389888831</v>
      </c>
      <c r="N40" s="2">
        <v>3.2844390336319167</v>
      </c>
      <c r="O40" s="2">
        <v>-0.17391121389888831</v>
      </c>
      <c r="P40" s="2">
        <v>3.2844390336319167</v>
      </c>
    </row>
    <row r="42" spans="7:16" x14ac:dyDescent="0.25">
      <c r="H42" t="s">
        <v>27</v>
      </c>
    </row>
    <row r="44" spans="7:16" x14ac:dyDescent="0.25">
      <c r="G44">
        <v>4</v>
      </c>
      <c r="H44" t="s">
        <v>28</v>
      </c>
    </row>
    <row r="46" spans="7:16" x14ac:dyDescent="0.25">
      <c r="G46">
        <v>5</v>
      </c>
      <c r="H46" t="s">
        <v>29</v>
      </c>
      <c r="J46">
        <f>169.5137+1.55*50</f>
        <v>247.0137</v>
      </c>
    </row>
    <row r="48" spans="7:16" x14ac:dyDescent="0.25">
      <c r="G48">
        <v>6</v>
      </c>
      <c r="H48" t="s">
        <v>30</v>
      </c>
    </row>
    <row r="49" spans="2:11" x14ac:dyDescent="0.25">
      <c r="I49" t="s">
        <v>31</v>
      </c>
      <c r="J49">
        <f>169.5137+ 1.55*48</f>
        <v>243.91370000000001</v>
      </c>
    </row>
    <row r="50" spans="2:11" x14ac:dyDescent="0.25">
      <c r="I50" t="s">
        <v>32</v>
      </c>
      <c r="J50">
        <v>274.2</v>
      </c>
    </row>
    <row r="51" spans="2:11" x14ac:dyDescent="0.25">
      <c r="I51" t="s">
        <v>33</v>
      </c>
      <c r="J51">
        <f>J50-J49</f>
        <v>30.286299999999983</v>
      </c>
      <c r="K51" t="s">
        <v>34</v>
      </c>
    </row>
    <row r="53" spans="2:11" x14ac:dyDescent="0.25">
      <c r="B53" t="s">
        <v>36</v>
      </c>
    </row>
    <row r="54" spans="2:11" x14ac:dyDescent="0.25">
      <c r="C54" t="s">
        <v>37</v>
      </c>
      <c r="D54" t="s">
        <v>38</v>
      </c>
      <c r="F54" t="s">
        <v>39</v>
      </c>
    </row>
    <row r="55" spans="2:11" x14ac:dyDescent="0.25">
      <c r="C55">
        <v>0</v>
      </c>
      <c r="D55">
        <v>179.5</v>
      </c>
    </row>
    <row r="56" spans="2:11" x14ac:dyDescent="0.25">
      <c r="C56">
        <v>5</v>
      </c>
      <c r="D56">
        <v>168.7</v>
      </c>
    </row>
    <row r="57" spans="2:11" x14ac:dyDescent="0.25">
      <c r="C57">
        <v>8</v>
      </c>
      <c r="D57">
        <v>158.1</v>
      </c>
    </row>
    <row r="58" spans="2:11" x14ac:dyDescent="0.25">
      <c r="C58">
        <v>11</v>
      </c>
      <c r="D58">
        <v>149.19999999999999</v>
      </c>
    </row>
    <row r="59" spans="2:11" x14ac:dyDescent="0.25">
      <c r="C59">
        <v>15</v>
      </c>
      <c r="D59">
        <v>141.69999999999999</v>
      </c>
    </row>
    <row r="60" spans="2:11" x14ac:dyDescent="0.25">
      <c r="C60">
        <v>18</v>
      </c>
      <c r="D60">
        <v>134.6</v>
      </c>
    </row>
    <row r="61" spans="2:11" x14ac:dyDescent="0.25">
      <c r="C61">
        <v>22</v>
      </c>
      <c r="D61">
        <v>125.4</v>
      </c>
    </row>
    <row r="62" spans="2:11" x14ac:dyDescent="0.25">
      <c r="C62">
        <v>25</v>
      </c>
      <c r="D62">
        <v>123.5</v>
      </c>
    </row>
    <row r="63" spans="2:11" x14ac:dyDescent="0.25">
      <c r="C63">
        <v>30</v>
      </c>
      <c r="D63">
        <v>116.3</v>
      </c>
    </row>
    <row r="64" spans="2:11" x14ac:dyDescent="0.25">
      <c r="C64">
        <v>34</v>
      </c>
      <c r="D64">
        <v>113.2</v>
      </c>
    </row>
    <row r="65" spans="3:8" x14ac:dyDescent="0.25">
      <c r="C65">
        <v>38</v>
      </c>
      <c r="D65">
        <v>109.1</v>
      </c>
    </row>
    <row r="66" spans="3:8" x14ac:dyDescent="0.25">
      <c r="C66">
        <v>42</v>
      </c>
      <c r="D66">
        <v>105.7</v>
      </c>
    </row>
    <row r="67" spans="3:8" x14ac:dyDescent="0.25">
      <c r="C67">
        <v>45</v>
      </c>
      <c r="D67">
        <v>102.2</v>
      </c>
    </row>
    <row r="68" spans="3:8" x14ac:dyDescent="0.25">
      <c r="C68">
        <v>50</v>
      </c>
      <c r="D68">
        <v>100.5</v>
      </c>
    </row>
    <row r="69" spans="3:8" x14ac:dyDescent="0.25">
      <c r="F69">
        <v>2</v>
      </c>
      <c r="G69" t="s">
        <v>2</v>
      </c>
    </row>
    <row r="71" spans="3:8" x14ac:dyDescent="0.25">
      <c r="F71" t="s">
        <v>40</v>
      </c>
    </row>
    <row r="73" spans="3:8" x14ac:dyDescent="0.25">
      <c r="G73" t="s">
        <v>3</v>
      </c>
    </row>
    <row r="74" spans="3:8" ht="15.75" thickBot="1" x14ac:dyDescent="0.3"/>
    <row r="75" spans="3:8" x14ac:dyDescent="0.25">
      <c r="G75" s="4" t="s">
        <v>4</v>
      </c>
      <c r="H75" s="4"/>
    </row>
    <row r="76" spans="3:8" x14ac:dyDescent="0.25">
      <c r="G76" s="1" t="s">
        <v>5</v>
      </c>
      <c r="H76" s="1">
        <v>0.96950991830446565</v>
      </c>
    </row>
    <row r="77" spans="3:8" x14ac:dyDescent="0.25">
      <c r="G77" s="1" t="s">
        <v>6</v>
      </c>
      <c r="H77" s="1">
        <v>0.93994948169073167</v>
      </c>
    </row>
    <row r="78" spans="3:8" x14ac:dyDescent="0.25">
      <c r="G78" s="1" t="s">
        <v>7</v>
      </c>
      <c r="H78" s="1">
        <v>0.93494527183162601</v>
      </c>
    </row>
    <row r="79" spans="3:8" x14ac:dyDescent="0.25">
      <c r="G79" s="1" t="s">
        <v>8</v>
      </c>
      <c r="H79" s="1">
        <v>6.5080186026054019</v>
      </c>
    </row>
    <row r="80" spans="3:8" ht="15.75" thickBot="1" x14ac:dyDescent="0.3">
      <c r="G80" s="2" t="s">
        <v>9</v>
      </c>
      <c r="H80" s="2">
        <v>14</v>
      </c>
    </row>
    <row r="82" spans="6:15" ht="15.75" thickBot="1" x14ac:dyDescent="0.3">
      <c r="G82" t="s">
        <v>10</v>
      </c>
    </row>
    <row r="83" spans="6:15" x14ac:dyDescent="0.25">
      <c r="G83" s="3"/>
      <c r="H83" s="3" t="s">
        <v>15</v>
      </c>
      <c r="I83" s="3" t="s">
        <v>16</v>
      </c>
      <c r="J83" s="3" t="s">
        <v>17</v>
      </c>
      <c r="K83" s="3" t="s">
        <v>18</v>
      </c>
      <c r="L83" s="3" t="s">
        <v>19</v>
      </c>
    </row>
    <row r="84" spans="6:15" x14ac:dyDescent="0.25">
      <c r="G84" s="1" t="s">
        <v>11</v>
      </c>
      <c r="H84" s="1">
        <v>1</v>
      </c>
      <c r="I84" s="1">
        <v>7955.4833264177032</v>
      </c>
      <c r="J84" s="1">
        <v>7955.4833264177032</v>
      </c>
      <c r="K84" s="1">
        <v>187.83174729980445</v>
      </c>
      <c r="L84" s="1">
        <v>1.0861689590676292E-8</v>
      </c>
    </row>
    <row r="85" spans="6:15" x14ac:dyDescent="0.25">
      <c r="G85" s="1" t="s">
        <v>12</v>
      </c>
      <c r="H85" s="1">
        <v>12</v>
      </c>
      <c r="I85" s="1">
        <v>508.25167358229561</v>
      </c>
      <c r="J85" s="1">
        <v>42.354306131857967</v>
      </c>
      <c r="K85" s="1"/>
      <c r="L85" s="1"/>
    </row>
    <row r="86" spans="6:15" ht="15.75" thickBot="1" x14ac:dyDescent="0.3">
      <c r="G86" s="2" t="s">
        <v>13</v>
      </c>
      <c r="H86" s="2">
        <v>13</v>
      </c>
      <c r="I86" s="2">
        <v>8463.7349999999988</v>
      </c>
      <c r="J86" s="2"/>
      <c r="K86" s="2"/>
      <c r="L86" s="2"/>
    </row>
    <row r="87" spans="6:15" ht="15.75" thickBot="1" x14ac:dyDescent="0.3"/>
    <row r="88" spans="6:15" x14ac:dyDescent="0.25">
      <c r="G88" s="3"/>
      <c r="H88" s="3" t="s">
        <v>20</v>
      </c>
      <c r="I88" s="3" t="s">
        <v>8</v>
      </c>
      <c r="J88" s="3" t="s">
        <v>21</v>
      </c>
      <c r="K88" s="3" t="s">
        <v>22</v>
      </c>
      <c r="L88" s="3" t="s">
        <v>23</v>
      </c>
      <c r="M88" s="3" t="s">
        <v>24</v>
      </c>
      <c r="N88" s="3" t="s">
        <v>25</v>
      </c>
      <c r="O88" s="3" t="s">
        <v>26</v>
      </c>
    </row>
    <row r="89" spans="6:15" x14ac:dyDescent="0.25">
      <c r="G89" s="1" t="s">
        <v>14</v>
      </c>
      <c r="H89" s="1">
        <v>168.86104195481789</v>
      </c>
      <c r="I89" s="1">
        <v>3.292325460388775</v>
      </c>
      <c r="J89" s="1">
        <v>51.289292017587442</v>
      </c>
      <c r="K89" s="1">
        <v>1.9818291893742075E-15</v>
      </c>
      <c r="L89" s="1">
        <v>161.68768100228277</v>
      </c>
      <c r="M89" s="1">
        <v>176.03440290735301</v>
      </c>
      <c r="N89" s="1">
        <v>161.68768100228277</v>
      </c>
      <c r="O89" s="1">
        <v>176.03440290735301</v>
      </c>
    </row>
    <row r="90" spans="6:15" ht="15.75" thickBot="1" x14ac:dyDescent="0.3">
      <c r="G90" s="2" t="s">
        <v>37</v>
      </c>
      <c r="H90" s="2">
        <v>-1.563715998155832</v>
      </c>
      <c r="I90" s="2">
        <v>0.11409677790947786</v>
      </c>
      <c r="J90" s="2">
        <v>-13.705172282748014</v>
      </c>
      <c r="K90" s="2">
        <v>1.0861689590676292E-8</v>
      </c>
      <c r="L90" s="2">
        <v>-1.8123115216886947</v>
      </c>
      <c r="M90" s="2">
        <v>-1.3151204746229692</v>
      </c>
      <c r="N90" s="2">
        <v>-1.8123115216886947</v>
      </c>
      <c r="O90" s="2">
        <v>-1.3151204746229692</v>
      </c>
    </row>
    <row r="92" spans="6:15" x14ac:dyDescent="0.25">
      <c r="F92">
        <v>4</v>
      </c>
      <c r="G92" t="s">
        <v>41</v>
      </c>
    </row>
    <row r="93" spans="6:15" x14ac:dyDescent="0.25">
      <c r="H93" t="s">
        <v>42</v>
      </c>
    </row>
    <row r="95" spans="6:15" x14ac:dyDescent="0.25">
      <c r="F95">
        <v>5</v>
      </c>
      <c r="G95" t="s">
        <v>43</v>
      </c>
      <c r="J95">
        <f>168.861-1.564*20</f>
        <v>137.58099999999999</v>
      </c>
    </row>
    <row r="97" spans="6:12" x14ac:dyDescent="0.25">
      <c r="F97">
        <v>6</v>
      </c>
      <c r="G97" t="s">
        <v>33</v>
      </c>
      <c r="H97" t="s">
        <v>44</v>
      </c>
      <c r="J97" t="s">
        <v>45</v>
      </c>
      <c r="L97">
        <v>140.19999999999999</v>
      </c>
    </row>
    <row r="98" spans="6:12" x14ac:dyDescent="0.25">
      <c r="J98" t="s">
        <v>31</v>
      </c>
      <c r="L98">
        <f>168.861-1.564*15</f>
        <v>145.40099999999998</v>
      </c>
    </row>
    <row r="99" spans="6:12" x14ac:dyDescent="0.25">
      <c r="J99" t="s">
        <v>33</v>
      </c>
      <c r="L99">
        <f>L97-L98</f>
        <v>-5.2009999999999934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2021-10-05T04:09:52Z</dcterms:created>
  <dcterms:modified xsi:type="dcterms:W3CDTF">2021-10-05T04:09:57Z</dcterms:modified>
</cp:coreProperties>
</file>